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D1D325F-E07A-478E-9D17-05BF418DE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лиоратив ҳолати" sheetId="6" r:id="rId1"/>
    <sheet name="уртача ва кучли 2025-2028 й (2" sheetId="4" r:id="rId2"/>
    <sheet name="2025-2028йй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G15" i="4"/>
  <c r="F15" i="4"/>
  <c r="E15" i="4"/>
  <c r="D14" i="4"/>
  <c r="D13" i="4"/>
  <c r="D12" i="4"/>
  <c r="D11" i="4"/>
  <c r="D10" i="4"/>
  <c r="D9" i="4"/>
  <c r="D8" i="4"/>
  <c r="D7" i="4"/>
  <c r="D6" i="4"/>
  <c r="D5" i="4"/>
  <c r="D15" i="4" l="1"/>
  <c r="D18" i="1"/>
  <c r="E18" i="1"/>
  <c r="F18" i="1"/>
  <c r="G18" i="1"/>
  <c r="C6" i="1" l="1"/>
  <c r="C7" i="1"/>
  <c r="C8" i="1"/>
  <c r="C10" i="1"/>
  <c r="C11" i="1"/>
  <c r="C12" i="1"/>
  <c r="C13" i="1"/>
  <c r="C14" i="1"/>
  <c r="C15" i="1"/>
  <c r="C17" i="1"/>
  <c r="C4" i="1"/>
  <c r="C18" i="1" l="1"/>
</calcChain>
</file>

<file path=xl/sharedStrings.xml><?xml version="1.0" encoding="utf-8"?>
<sst xmlns="http://schemas.openxmlformats.org/spreadsheetml/2006/main" count="76" uniqueCount="45">
  <si>
    <t>№</t>
  </si>
  <si>
    <t>Ғузор</t>
  </si>
  <si>
    <t>Дехқонобод</t>
  </si>
  <si>
    <t>Қарши</t>
  </si>
  <si>
    <t>Косон</t>
  </si>
  <si>
    <t>Қамаши</t>
  </si>
  <si>
    <t>Китоб</t>
  </si>
  <si>
    <t>Миришкор</t>
  </si>
  <si>
    <t>Муборак</t>
  </si>
  <si>
    <t>Нишон</t>
  </si>
  <si>
    <t>Касби</t>
  </si>
  <si>
    <t>Чироқчи</t>
  </si>
  <si>
    <t>Кукдала</t>
  </si>
  <si>
    <t>Шахрисабз</t>
  </si>
  <si>
    <t>Яккабоғ</t>
  </si>
  <si>
    <t>Жами:</t>
  </si>
  <si>
    <t>2025 йилда</t>
  </si>
  <si>
    <t>2026 йилда</t>
  </si>
  <si>
    <t>2027 йилда</t>
  </si>
  <si>
    <t>2028 йилда</t>
  </si>
  <si>
    <t>шундан:</t>
  </si>
  <si>
    <t>Туманлар номи</t>
  </si>
  <si>
    <t>Ўлчов бирлиги</t>
  </si>
  <si>
    <t>2025 й</t>
  </si>
  <si>
    <t>Жами</t>
  </si>
  <si>
    <t>2026 й</t>
  </si>
  <si>
    <t>2027 й</t>
  </si>
  <si>
    <t>2028 й</t>
  </si>
  <si>
    <t>Жами 2025-2028 йиллар</t>
  </si>
  <si>
    <t>Туманлар</t>
  </si>
  <si>
    <t>2025-2028 йилларда жами га</t>
  </si>
  <si>
    <t>Кўкдала</t>
  </si>
  <si>
    <t xml:space="preserve"> га</t>
  </si>
  <si>
    <t>Келгуси йилларда эришиладиган кўрсаткичлар</t>
  </si>
  <si>
    <t>%</t>
  </si>
  <si>
    <t xml:space="preserve"> минг га</t>
  </si>
  <si>
    <t>Суғориладиган ер майдонларида шўрланган ер майдонлари улушини камайтириш, шу жумладан:</t>
  </si>
  <si>
    <t>Кучли ва ўрта шўрланган суғориладиган ер майдонларини камайтириш</t>
  </si>
  <si>
    <t>Сизот сувлари сатҳи муаммоли ҳолатда (0-2 м) бўлган ер майдонларини камайтириш</t>
  </si>
  <si>
    <t>2024 й</t>
  </si>
  <si>
    <t>Кўрсаткичлар номи</t>
  </si>
  <si>
    <t>Қишлоқ хўжалигида фойдаланишдан чиқиб кетган суғориладиган ер майдонларини қайта фойдаланишга киритиш</t>
  </si>
  <si>
    <t>Қашқадарё вилоятида 2025-2028 йилларда шўрланган суғориладиган майдонларга                                                            нисбатан кучли ва ўртача шўрланган майдонлариниг  улушини камайтиришни                                                                                        ПРОГНОЗ КЎРСАТКИЧЛАРИ.</t>
  </si>
  <si>
    <t>Қашқадарё вилоятида 2025-2028 йилларда суғориладиган ер майдонларининг                                                                                                                                      тупроқ шўрланишини камайтиришнинг                                                                                                                                                                                     ПРОГНОЗ КЎРСАТКИЧЛАРИ.</t>
  </si>
  <si>
    <t xml:space="preserve">Қашқадарё вилоятида суғориладиган ерларнинг мелиоратив ҳолатини яхшилаш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</si>
</sst>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 tint="0.14999847407452621"/>
      <name val="Times New Roman"/>
      <family val="1"/>
      <charset val="204"/>
    </font>
    <font>
      <sz val="14"/>
      <color theme="1" tint="0.1499984740745262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5"/>
      <name val="Times New Roman"/>
      <family val="1"/>
      <charset val="204"/>
    </font>
    <font>
      <b/>
      <sz val="1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1" fontId="2" fillId="2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" fontId="7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10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2"/>
  <sheetViews>
    <sheetView tabSelected="1" workbookViewId="0">
      <selection sqref="A1:H2"/>
    </sheetView>
  </sheetViews>
  <sheetFormatPr defaultRowHeight="15" x14ac:dyDescent="0.25"/>
  <cols>
    <col min="1" max="1" width="9.42578125" customWidth="1"/>
    <col min="2" max="2" width="59.85546875" customWidth="1"/>
    <col min="3" max="3" width="20.28515625" customWidth="1"/>
    <col min="4" max="4" width="30.28515625" customWidth="1"/>
    <col min="5" max="8" width="20.28515625" customWidth="1"/>
  </cols>
  <sheetData>
    <row r="1" spans="1:8" x14ac:dyDescent="0.25">
      <c r="A1" s="48" t="s">
        <v>44</v>
      </c>
      <c r="B1" s="48"/>
      <c r="C1" s="48"/>
      <c r="D1" s="48"/>
      <c r="E1" s="48"/>
      <c r="F1" s="48"/>
      <c r="G1" s="48"/>
      <c r="H1" s="48"/>
    </row>
    <row r="2" spans="1:8" ht="57" customHeight="1" x14ac:dyDescent="0.25">
      <c r="A2" s="49"/>
      <c r="B2" s="49"/>
      <c r="C2" s="49"/>
      <c r="D2" s="49"/>
      <c r="E2" s="49"/>
      <c r="F2" s="49"/>
      <c r="G2" s="49"/>
      <c r="H2" s="49"/>
    </row>
    <row r="3" spans="1:8" ht="37.5" customHeight="1" x14ac:dyDescent="0.25">
      <c r="A3" s="50" t="s">
        <v>0</v>
      </c>
      <c r="B3" s="57" t="s">
        <v>40</v>
      </c>
      <c r="C3" s="57" t="s">
        <v>22</v>
      </c>
      <c r="D3" s="57" t="s">
        <v>39</v>
      </c>
      <c r="E3" s="56" t="s">
        <v>23</v>
      </c>
      <c r="F3" s="56" t="s">
        <v>25</v>
      </c>
      <c r="G3" s="56" t="s">
        <v>26</v>
      </c>
      <c r="H3" s="57" t="s">
        <v>27</v>
      </c>
    </row>
    <row r="4" spans="1:8" ht="50.25" customHeight="1" x14ac:dyDescent="0.25">
      <c r="A4" s="51"/>
      <c r="B4" s="58"/>
      <c r="C4" s="58"/>
      <c r="D4" s="58"/>
      <c r="E4" s="56"/>
      <c r="F4" s="56"/>
      <c r="G4" s="56"/>
      <c r="H4" s="58"/>
    </row>
    <row r="5" spans="1:8" ht="65.25" customHeight="1" x14ac:dyDescent="0.25">
      <c r="A5" s="52">
        <v>1</v>
      </c>
      <c r="B5" s="59" t="s">
        <v>36</v>
      </c>
      <c r="C5" s="35" t="s">
        <v>35</v>
      </c>
      <c r="D5" s="36">
        <v>217.38</v>
      </c>
      <c r="E5" s="37">
        <v>215.23400000000001</v>
      </c>
      <c r="F5" s="36">
        <v>214.185</v>
      </c>
      <c r="G5" s="37">
        <v>212.232</v>
      </c>
      <c r="H5" s="36">
        <v>210.38399999999999</v>
      </c>
    </row>
    <row r="6" spans="1:8" ht="65.25" customHeight="1" x14ac:dyDescent="0.25">
      <c r="A6" s="53"/>
      <c r="B6" s="60"/>
      <c r="C6" s="35" t="s">
        <v>34</v>
      </c>
      <c r="D6" s="38">
        <v>42.3</v>
      </c>
      <c r="E6" s="39">
        <v>41.2</v>
      </c>
      <c r="F6" s="39">
        <v>41</v>
      </c>
      <c r="G6" s="39">
        <v>40.6</v>
      </c>
      <c r="H6" s="40">
        <v>40.299999999999997</v>
      </c>
    </row>
    <row r="7" spans="1:8" ht="65.25" customHeight="1" x14ac:dyDescent="0.25">
      <c r="A7" s="54">
        <v>2</v>
      </c>
      <c r="B7" s="59" t="s">
        <v>37</v>
      </c>
      <c r="C7" s="35" t="s">
        <v>35</v>
      </c>
      <c r="D7" s="41">
        <v>43.26</v>
      </c>
      <c r="E7" s="42">
        <v>42.62</v>
      </c>
      <c r="F7" s="42">
        <v>42.02</v>
      </c>
      <c r="G7" s="42">
        <v>41.42</v>
      </c>
      <c r="H7" s="42">
        <v>41.11</v>
      </c>
    </row>
    <row r="8" spans="1:8" ht="65.25" customHeight="1" x14ac:dyDescent="0.25">
      <c r="A8" s="55"/>
      <c r="B8" s="60"/>
      <c r="C8" s="35" t="s">
        <v>34</v>
      </c>
      <c r="D8" s="40">
        <v>8.4</v>
      </c>
      <c r="E8" s="39">
        <v>8.1999999999999993</v>
      </c>
      <c r="F8" s="39">
        <v>8</v>
      </c>
      <c r="G8" s="39">
        <v>8</v>
      </c>
      <c r="H8" s="39">
        <v>7.9</v>
      </c>
    </row>
    <row r="9" spans="1:8" ht="65.25" customHeight="1" x14ac:dyDescent="0.25">
      <c r="A9" s="54">
        <v>3</v>
      </c>
      <c r="B9" s="59" t="s">
        <v>38</v>
      </c>
      <c r="C9" s="35" t="s">
        <v>35</v>
      </c>
      <c r="D9" s="41">
        <v>1.34</v>
      </c>
      <c r="E9" s="41">
        <v>1.2</v>
      </c>
      <c r="F9" s="41">
        <v>1.1299999999999999</v>
      </c>
      <c r="G9" s="41">
        <v>1</v>
      </c>
      <c r="H9" s="41">
        <v>0.83</v>
      </c>
    </row>
    <row r="10" spans="1:8" ht="65.25" customHeight="1" x14ac:dyDescent="0.25">
      <c r="A10" s="55"/>
      <c r="B10" s="60"/>
      <c r="C10" s="35" t="s">
        <v>34</v>
      </c>
      <c r="D10" s="41">
        <v>0.25</v>
      </c>
      <c r="E10" s="41">
        <v>0.22</v>
      </c>
      <c r="F10" s="41">
        <v>0.21</v>
      </c>
      <c r="G10" s="41">
        <v>0.19</v>
      </c>
      <c r="H10" s="41">
        <v>0.15</v>
      </c>
    </row>
    <row r="11" spans="1:8" ht="65.25" customHeight="1" x14ac:dyDescent="0.35">
      <c r="A11" s="27">
        <v>4</v>
      </c>
      <c r="B11" s="43" t="s">
        <v>41</v>
      </c>
      <c r="C11" s="35" t="s">
        <v>35</v>
      </c>
      <c r="D11" s="44"/>
      <c r="E11" s="44"/>
      <c r="F11" s="44"/>
      <c r="G11" s="44"/>
      <c r="H11" s="44"/>
    </row>
    <row r="12" spans="1:8" ht="75" customHeight="1" x14ac:dyDescent="0.25">
      <c r="C12" s="21"/>
    </row>
  </sheetData>
  <mergeCells count="15">
    <mergeCell ref="A1:H2"/>
    <mergeCell ref="A3:A4"/>
    <mergeCell ref="A5:A6"/>
    <mergeCell ref="A7:A8"/>
    <mergeCell ref="A9:A10"/>
    <mergeCell ref="G3:G4"/>
    <mergeCell ref="H3:H4"/>
    <mergeCell ref="E3:E4"/>
    <mergeCell ref="F3:F4"/>
    <mergeCell ref="D3:D4"/>
    <mergeCell ref="C3:C4"/>
    <mergeCell ref="B3:B4"/>
    <mergeCell ref="B5:B6"/>
    <mergeCell ref="B7:B8"/>
    <mergeCell ref="B9:B10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28"/>
  <sheetViews>
    <sheetView zoomScaleNormal="100" workbookViewId="0">
      <selection activeCell="C19" sqref="C19"/>
    </sheetView>
  </sheetViews>
  <sheetFormatPr defaultRowHeight="15" x14ac:dyDescent="0.25"/>
  <cols>
    <col min="1" max="1" width="4.7109375" style="10" customWidth="1"/>
    <col min="2" max="2" width="20.5703125" style="10" customWidth="1"/>
    <col min="3" max="3" width="19" style="10" customWidth="1"/>
    <col min="4" max="4" width="24.42578125" style="10" customWidth="1"/>
    <col min="5" max="8" width="22.7109375" style="10" customWidth="1"/>
  </cols>
  <sheetData>
    <row r="1" spans="1:8" x14ac:dyDescent="0.25">
      <c r="A1" s="62" t="s">
        <v>42</v>
      </c>
      <c r="B1" s="62"/>
      <c r="C1" s="62"/>
      <c r="D1" s="62"/>
      <c r="E1" s="62"/>
      <c r="F1" s="62"/>
      <c r="G1" s="62"/>
      <c r="H1" s="62"/>
    </row>
    <row r="2" spans="1:8" ht="126.75" customHeight="1" x14ac:dyDescent="0.25">
      <c r="A2" s="63"/>
      <c r="B2" s="63"/>
      <c r="C2" s="63"/>
      <c r="D2" s="63"/>
      <c r="E2" s="63"/>
      <c r="F2" s="63"/>
      <c r="G2" s="63"/>
      <c r="H2" s="63"/>
    </row>
    <row r="3" spans="1:8" s="29" customFormat="1" ht="37.5" customHeight="1" x14ac:dyDescent="0.3">
      <c r="A3" s="64" t="s">
        <v>0</v>
      </c>
      <c r="B3" s="65" t="s">
        <v>21</v>
      </c>
      <c r="C3" s="54" t="s">
        <v>22</v>
      </c>
      <c r="D3" s="54" t="s">
        <v>28</v>
      </c>
      <c r="E3" s="65" t="s">
        <v>33</v>
      </c>
      <c r="F3" s="66"/>
      <c r="G3" s="66"/>
      <c r="H3" s="67"/>
    </row>
    <row r="4" spans="1:8" s="29" customFormat="1" ht="72" customHeight="1" x14ac:dyDescent="0.3">
      <c r="A4" s="64"/>
      <c r="B4" s="65"/>
      <c r="C4" s="55"/>
      <c r="D4" s="55"/>
      <c r="E4" s="30" t="s">
        <v>23</v>
      </c>
      <c r="F4" s="30" t="s">
        <v>25</v>
      </c>
      <c r="G4" s="30" t="s">
        <v>26</v>
      </c>
      <c r="H4" s="30" t="s">
        <v>27</v>
      </c>
    </row>
    <row r="5" spans="1:8" s="29" customFormat="1" ht="37.5" customHeight="1" x14ac:dyDescent="0.3">
      <c r="A5" s="31">
        <v>1</v>
      </c>
      <c r="B5" s="45" t="s">
        <v>1</v>
      </c>
      <c r="C5" s="32" t="s">
        <v>32</v>
      </c>
      <c r="D5" s="24">
        <f>E5+F5+G5+H5</f>
        <v>16500</v>
      </c>
      <c r="E5" s="25">
        <v>4200</v>
      </c>
      <c r="F5" s="24">
        <v>4200</v>
      </c>
      <c r="G5" s="25">
        <v>4100</v>
      </c>
      <c r="H5" s="33">
        <v>4000</v>
      </c>
    </row>
    <row r="6" spans="1:8" s="29" customFormat="1" ht="37.5" customHeight="1" x14ac:dyDescent="0.3">
      <c r="A6" s="28">
        <v>2</v>
      </c>
      <c r="B6" s="46" t="s">
        <v>3</v>
      </c>
      <c r="C6" s="26" t="s">
        <v>32</v>
      </c>
      <c r="D6" s="24">
        <f t="shared" ref="D6:D15" si="0">E6+F6+G6+H6</f>
        <v>7900</v>
      </c>
      <c r="E6" s="25">
        <v>2100</v>
      </c>
      <c r="F6" s="25">
        <v>2000</v>
      </c>
      <c r="G6" s="25">
        <v>1900</v>
      </c>
      <c r="H6" s="25">
        <v>1900</v>
      </c>
    </row>
    <row r="7" spans="1:8" s="29" customFormat="1" ht="37.5" customHeight="1" x14ac:dyDescent="0.3">
      <c r="A7" s="28">
        <v>3</v>
      </c>
      <c r="B7" s="46" t="s">
        <v>4</v>
      </c>
      <c r="C7" s="26" t="s">
        <v>32</v>
      </c>
      <c r="D7" s="24">
        <f t="shared" si="0"/>
        <v>38200</v>
      </c>
      <c r="E7" s="25">
        <v>9600</v>
      </c>
      <c r="F7" s="25">
        <v>9600</v>
      </c>
      <c r="G7" s="25">
        <v>9500</v>
      </c>
      <c r="H7" s="25">
        <v>9500</v>
      </c>
    </row>
    <row r="8" spans="1:8" s="29" customFormat="1" ht="37.5" customHeight="1" x14ac:dyDescent="0.3">
      <c r="A8" s="28">
        <v>4</v>
      </c>
      <c r="B8" s="46" t="s">
        <v>5</v>
      </c>
      <c r="C8" s="23" t="s">
        <v>32</v>
      </c>
      <c r="D8" s="24">
        <f t="shared" si="0"/>
        <v>10000</v>
      </c>
      <c r="E8" s="25">
        <v>2600</v>
      </c>
      <c r="F8" s="25">
        <v>2500</v>
      </c>
      <c r="G8" s="25">
        <v>2500</v>
      </c>
      <c r="H8" s="25">
        <v>2400</v>
      </c>
    </row>
    <row r="9" spans="1:8" s="29" customFormat="1" ht="37.5" customHeight="1" x14ac:dyDescent="0.3">
      <c r="A9" s="28">
        <v>5</v>
      </c>
      <c r="B9" s="47" t="s">
        <v>7</v>
      </c>
      <c r="C9" s="26" t="s">
        <v>32</v>
      </c>
      <c r="D9" s="24">
        <f t="shared" si="0"/>
        <v>6300</v>
      </c>
      <c r="E9" s="25">
        <v>1700</v>
      </c>
      <c r="F9" s="25">
        <v>1600</v>
      </c>
      <c r="G9" s="25">
        <v>1500</v>
      </c>
      <c r="H9" s="25">
        <v>1500</v>
      </c>
    </row>
    <row r="10" spans="1:8" s="29" customFormat="1" ht="37.5" customHeight="1" x14ac:dyDescent="0.3">
      <c r="A10" s="28">
        <v>6</v>
      </c>
      <c r="B10" s="47" t="s">
        <v>8</v>
      </c>
      <c r="C10" s="26" t="s">
        <v>32</v>
      </c>
      <c r="D10" s="24">
        <f t="shared" si="0"/>
        <v>28400</v>
      </c>
      <c r="E10" s="25">
        <v>7200</v>
      </c>
      <c r="F10" s="25">
        <v>7100</v>
      </c>
      <c r="G10" s="25">
        <v>7100</v>
      </c>
      <c r="H10" s="25">
        <v>7000</v>
      </c>
    </row>
    <row r="11" spans="1:8" s="29" customFormat="1" ht="37.5" customHeight="1" x14ac:dyDescent="0.3">
      <c r="A11" s="28">
        <v>7</v>
      </c>
      <c r="B11" s="47" t="s">
        <v>9</v>
      </c>
      <c r="C11" s="26" t="s">
        <v>32</v>
      </c>
      <c r="D11" s="24">
        <f t="shared" si="0"/>
        <v>39500</v>
      </c>
      <c r="E11" s="25">
        <v>10000</v>
      </c>
      <c r="F11" s="25">
        <v>9900</v>
      </c>
      <c r="G11" s="25">
        <v>9800</v>
      </c>
      <c r="H11" s="25">
        <v>9800</v>
      </c>
    </row>
    <row r="12" spans="1:8" s="29" customFormat="1" ht="37.5" customHeight="1" x14ac:dyDescent="0.3">
      <c r="A12" s="28">
        <v>8</v>
      </c>
      <c r="B12" s="45" t="s">
        <v>10</v>
      </c>
      <c r="C12" s="26" t="s">
        <v>32</v>
      </c>
      <c r="D12" s="24">
        <f t="shared" si="0"/>
        <v>19500</v>
      </c>
      <c r="E12" s="25">
        <v>5000</v>
      </c>
      <c r="F12" s="25">
        <v>4900</v>
      </c>
      <c r="G12" s="25">
        <v>4800</v>
      </c>
      <c r="H12" s="25">
        <v>4800</v>
      </c>
    </row>
    <row r="13" spans="1:8" s="29" customFormat="1" ht="37.5" customHeight="1" x14ac:dyDescent="0.3">
      <c r="A13" s="28">
        <v>9</v>
      </c>
      <c r="B13" s="45" t="s">
        <v>12</v>
      </c>
      <c r="C13" s="26" t="s">
        <v>32</v>
      </c>
      <c r="D13" s="24">
        <f t="shared" si="0"/>
        <v>800</v>
      </c>
      <c r="E13" s="25">
        <v>200</v>
      </c>
      <c r="F13" s="25">
        <v>200</v>
      </c>
      <c r="G13" s="25">
        <v>200</v>
      </c>
      <c r="H13" s="25">
        <v>200</v>
      </c>
    </row>
    <row r="14" spans="1:8" s="29" customFormat="1" ht="37.5" customHeight="1" x14ac:dyDescent="0.3">
      <c r="A14" s="28">
        <v>10</v>
      </c>
      <c r="B14" s="47" t="s">
        <v>14</v>
      </c>
      <c r="C14" s="26" t="s">
        <v>32</v>
      </c>
      <c r="D14" s="24">
        <f t="shared" si="0"/>
        <v>70</v>
      </c>
      <c r="E14" s="25">
        <v>20</v>
      </c>
      <c r="F14" s="25">
        <v>20</v>
      </c>
      <c r="G14" s="25">
        <v>20</v>
      </c>
      <c r="H14" s="25">
        <v>10</v>
      </c>
    </row>
    <row r="15" spans="1:8" s="29" customFormat="1" ht="37.5" customHeight="1" x14ac:dyDescent="0.3">
      <c r="A15" s="61" t="s">
        <v>24</v>
      </c>
      <c r="B15" s="61"/>
      <c r="C15" s="30" t="s">
        <v>32</v>
      </c>
      <c r="D15" s="34">
        <f t="shared" si="0"/>
        <v>167170</v>
      </c>
      <c r="E15" s="34">
        <f>E5+E6+E7+E8+E9+E10+E11+E12+E13+E14</f>
        <v>42620</v>
      </c>
      <c r="F15" s="34">
        <f t="shared" ref="F15:H15" si="1">F5+F6+F7+F8+F9+F10+F11+F12+F13+F14</f>
        <v>42020</v>
      </c>
      <c r="G15" s="34">
        <f t="shared" si="1"/>
        <v>41420</v>
      </c>
      <c r="H15" s="34">
        <f t="shared" si="1"/>
        <v>41110</v>
      </c>
    </row>
    <row r="16" spans="1:8" ht="18.75" x14ac:dyDescent="0.25">
      <c r="A16" s="16"/>
      <c r="B16" s="16"/>
      <c r="C16" s="17"/>
      <c r="D16" s="17"/>
      <c r="E16" s="18"/>
      <c r="F16" s="18"/>
      <c r="G16" s="18"/>
      <c r="H16" s="18"/>
    </row>
    <row r="17" spans="1:8" ht="18.75" x14ac:dyDescent="0.3">
      <c r="A17" s="19"/>
      <c r="B17" s="20"/>
      <c r="C17" s="20"/>
      <c r="D17" s="20"/>
      <c r="E17" s="18"/>
      <c r="F17" s="20"/>
      <c r="G17" s="20"/>
      <c r="H17" s="20"/>
    </row>
    <row r="18" spans="1:8" x14ac:dyDescent="0.25">
      <c r="A18" s="8"/>
      <c r="B18" s="8"/>
      <c r="C18" s="8"/>
      <c r="D18" s="8"/>
      <c r="F18" s="8"/>
      <c r="G18" s="8"/>
      <c r="H18" s="8"/>
    </row>
    <row r="28" spans="1:8" x14ac:dyDescent="0.25">
      <c r="G28" s="11"/>
    </row>
  </sheetData>
  <mergeCells count="7">
    <mergeCell ref="A15:B15"/>
    <mergeCell ref="A1:H2"/>
    <mergeCell ref="A3:A4"/>
    <mergeCell ref="B3:B4"/>
    <mergeCell ref="C3:C4"/>
    <mergeCell ref="D3:D4"/>
    <mergeCell ref="E3:H3"/>
  </mergeCells>
  <printOptions horizontalCentered="1"/>
  <pageMargins left="0.70866141732283472" right="0.31496062992125984" top="0.19685039370078741" bottom="0.35433070866141736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G23"/>
  <sheetViews>
    <sheetView zoomScaleNormal="100" workbookViewId="0">
      <selection activeCell="A4" sqref="A4:XFD18"/>
    </sheetView>
  </sheetViews>
  <sheetFormatPr defaultRowHeight="15.75" x14ac:dyDescent="0.25"/>
  <cols>
    <col min="1" max="1" width="6.7109375" style="2" customWidth="1"/>
    <col min="2" max="2" width="30.7109375" style="2" customWidth="1"/>
    <col min="3" max="3" width="26.5703125" style="2" customWidth="1"/>
    <col min="4" max="4" width="29.42578125" style="2" customWidth="1"/>
    <col min="5" max="5" width="28.42578125" style="2" customWidth="1"/>
    <col min="6" max="6" width="27.85546875" style="2" customWidth="1"/>
    <col min="7" max="7" width="27.28515625" style="2" customWidth="1"/>
  </cols>
  <sheetData>
    <row r="1" spans="1:7" ht="83.25" customHeight="1" x14ac:dyDescent="0.25">
      <c r="A1" s="70" t="s">
        <v>43</v>
      </c>
      <c r="B1" s="70"/>
      <c r="C1" s="70"/>
      <c r="D1" s="70"/>
      <c r="E1" s="70"/>
      <c r="F1" s="70"/>
      <c r="G1" s="70"/>
    </row>
    <row r="2" spans="1:7" ht="35.25" customHeight="1" x14ac:dyDescent="0.25">
      <c r="A2" s="68" t="s">
        <v>0</v>
      </c>
      <c r="B2" s="68" t="s">
        <v>29</v>
      </c>
      <c r="C2" s="68" t="s">
        <v>30</v>
      </c>
      <c r="D2" s="68" t="s">
        <v>20</v>
      </c>
      <c r="E2" s="68"/>
      <c r="F2" s="68"/>
      <c r="G2" s="68"/>
    </row>
    <row r="3" spans="1:7" ht="42.75" customHeight="1" x14ac:dyDescent="0.25">
      <c r="A3" s="68"/>
      <c r="B3" s="68"/>
      <c r="C3" s="68"/>
      <c r="D3" s="22" t="s">
        <v>16</v>
      </c>
      <c r="E3" s="22" t="s">
        <v>17</v>
      </c>
      <c r="F3" s="22" t="s">
        <v>18</v>
      </c>
      <c r="G3" s="22" t="s">
        <v>19</v>
      </c>
    </row>
    <row r="4" spans="1:7" ht="41.25" customHeight="1" x14ac:dyDescent="0.25">
      <c r="A4" s="12">
        <v>1</v>
      </c>
      <c r="B4" s="13" t="s">
        <v>1</v>
      </c>
      <c r="C4" s="14">
        <f>D4+E4+F4+G4</f>
        <v>82021</v>
      </c>
      <c r="D4" s="14">
        <v>20761</v>
      </c>
      <c r="E4" s="14">
        <v>20651</v>
      </c>
      <c r="F4" s="14">
        <v>20422</v>
      </c>
      <c r="G4" s="14">
        <v>20187</v>
      </c>
    </row>
    <row r="5" spans="1:7" ht="41.25" customHeight="1" x14ac:dyDescent="0.25">
      <c r="A5" s="12">
        <v>2</v>
      </c>
      <c r="B5" s="13" t="s">
        <v>2</v>
      </c>
      <c r="C5" s="14"/>
      <c r="D5" s="14"/>
      <c r="E5" s="14"/>
      <c r="F5" s="14"/>
      <c r="G5" s="14"/>
    </row>
    <row r="6" spans="1:7" ht="41.25" customHeight="1" x14ac:dyDescent="0.25">
      <c r="A6" s="12">
        <v>3</v>
      </c>
      <c r="B6" s="13" t="s">
        <v>3</v>
      </c>
      <c r="C6" s="14">
        <f t="shared" ref="C6:C17" si="0">D6+E6+F6+G6</f>
        <v>84957</v>
      </c>
      <c r="D6" s="14">
        <v>21428</v>
      </c>
      <c r="E6" s="14">
        <v>21395</v>
      </c>
      <c r="F6" s="14">
        <v>21155</v>
      </c>
      <c r="G6" s="14">
        <v>20979</v>
      </c>
    </row>
    <row r="7" spans="1:7" ht="41.25" customHeight="1" x14ac:dyDescent="0.25">
      <c r="A7" s="12">
        <v>4</v>
      </c>
      <c r="B7" s="13" t="s">
        <v>4</v>
      </c>
      <c r="C7" s="14">
        <f t="shared" si="0"/>
        <v>173854</v>
      </c>
      <c r="D7" s="14">
        <v>43822</v>
      </c>
      <c r="E7" s="14">
        <v>43607</v>
      </c>
      <c r="F7" s="14">
        <v>43327</v>
      </c>
      <c r="G7" s="14">
        <v>43098</v>
      </c>
    </row>
    <row r="8" spans="1:7" ht="41.25" customHeight="1" x14ac:dyDescent="0.25">
      <c r="A8" s="12">
        <v>5</v>
      </c>
      <c r="B8" s="13" t="s">
        <v>5</v>
      </c>
      <c r="C8" s="14">
        <f t="shared" si="0"/>
        <v>56949</v>
      </c>
      <c r="D8" s="14">
        <v>14502</v>
      </c>
      <c r="E8" s="14">
        <v>14373</v>
      </c>
      <c r="F8" s="14">
        <v>14155</v>
      </c>
      <c r="G8" s="14">
        <v>13919</v>
      </c>
    </row>
    <row r="9" spans="1:7" ht="41.25" customHeight="1" x14ac:dyDescent="0.25">
      <c r="A9" s="12">
        <v>6</v>
      </c>
      <c r="B9" s="13" t="s">
        <v>6</v>
      </c>
      <c r="C9" s="14"/>
      <c r="D9" s="14"/>
      <c r="E9" s="14"/>
      <c r="F9" s="14"/>
      <c r="G9" s="14"/>
    </row>
    <row r="10" spans="1:7" ht="41.25" customHeight="1" x14ac:dyDescent="0.25">
      <c r="A10" s="12">
        <v>7</v>
      </c>
      <c r="B10" s="13" t="s">
        <v>7</v>
      </c>
      <c r="C10" s="14">
        <f t="shared" si="0"/>
        <v>94977</v>
      </c>
      <c r="D10" s="14">
        <v>24003</v>
      </c>
      <c r="E10" s="14">
        <v>23898</v>
      </c>
      <c r="F10" s="14">
        <v>23642</v>
      </c>
      <c r="G10" s="14">
        <v>23434</v>
      </c>
    </row>
    <row r="11" spans="1:7" ht="41.25" customHeight="1" x14ac:dyDescent="0.25">
      <c r="A11" s="12">
        <v>8</v>
      </c>
      <c r="B11" s="13" t="s">
        <v>8</v>
      </c>
      <c r="C11" s="14">
        <f t="shared" si="0"/>
        <v>106328</v>
      </c>
      <c r="D11" s="14">
        <v>26843</v>
      </c>
      <c r="E11" s="14">
        <v>26717</v>
      </c>
      <c r="F11" s="14">
        <v>26503</v>
      </c>
      <c r="G11" s="14">
        <v>26265</v>
      </c>
    </row>
    <row r="12" spans="1:7" ht="41.25" customHeight="1" x14ac:dyDescent="0.25">
      <c r="A12" s="12">
        <v>9</v>
      </c>
      <c r="B12" s="13" t="s">
        <v>9</v>
      </c>
      <c r="C12" s="14">
        <f t="shared" si="0"/>
        <v>127895</v>
      </c>
      <c r="D12" s="14">
        <v>32241</v>
      </c>
      <c r="E12" s="14">
        <v>32115</v>
      </c>
      <c r="F12" s="14">
        <v>31880</v>
      </c>
      <c r="G12" s="14">
        <v>31659</v>
      </c>
    </row>
    <row r="13" spans="1:7" ht="41.25" customHeight="1" x14ac:dyDescent="0.25">
      <c r="A13" s="12">
        <v>10</v>
      </c>
      <c r="B13" s="13" t="s">
        <v>10</v>
      </c>
      <c r="C13" s="14">
        <f t="shared" si="0"/>
        <v>117764</v>
      </c>
      <c r="D13" s="14">
        <v>29697</v>
      </c>
      <c r="E13" s="14">
        <v>29565</v>
      </c>
      <c r="F13" s="14">
        <v>29351</v>
      </c>
      <c r="G13" s="14">
        <v>29151</v>
      </c>
    </row>
    <row r="14" spans="1:7" ht="41.25" customHeight="1" x14ac:dyDescent="0.25">
      <c r="A14" s="12">
        <v>11</v>
      </c>
      <c r="B14" s="13" t="s">
        <v>11</v>
      </c>
      <c r="C14" s="14">
        <f t="shared" si="0"/>
        <v>4345</v>
      </c>
      <c r="D14" s="14">
        <v>1125</v>
      </c>
      <c r="E14" s="14">
        <v>1090</v>
      </c>
      <c r="F14" s="14">
        <v>1082</v>
      </c>
      <c r="G14" s="14">
        <v>1048</v>
      </c>
    </row>
    <row r="15" spans="1:7" ht="41.25" customHeight="1" x14ac:dyDescent="0.25">
      <c r="A15" s="12">
        <v>12</v>
      </c>
      <c r="B15" s="13" t="s">
        <v>31</v>
      </c>
      <c r="C15" s="14">
        <f t="shared" si="0"/>
        <v>2588</v>
      </c>
      <c r="D15" s="14">
        <v>703</v>
      </c>
      <c r="E15" s="14">
        <v>679</v>
      </c>
      <c r="F15" s="14">
        <v>626</v>
      </c>
      <c r="G15" s="14">
        <v>580</v>
      </c>
    </row>
    <row r="16" spans="1:7" ht="41.25" customHeight="1" x14ac:dyDescent="0.25">
      <c r="A16" s="12">
        <v>13</v>
      </c>
      <c r="B16" s="13" t="s">
        <v>13</v>
      </c>
      <c r="C16" s="14"/>
      <c r="D16" s="14"/>
      <c r="E16" s="14"/>
      <c r="F16" s="14"/>
      <c r="G16" s="14"/>
    </row>
    <row r="17" spans="1:7" ht="41.25" customHeight="1" x14ac:dyDescent="0.25">
      <c r="A17" s="12">
        <v>14</v>
      </c>
      <c r="B17" s="13" t="s">
        <v>14</v>
      </c>
      <c r="C17" s="14">
        <f t="shared" si="0"/>
        <v>357</v>
      </c>
      <c r="D17" s="14">
        <v>109</v>
      </c>
      <c r="E17" s="14">
        <v>95</v>
      </c>
      <c r="F17" s="14">
        <v>89</v>
      </c>
      <c r="G17" s="14">
        <v>64</v>
      </c>
    </row>
    <row r="18" spans="1:7" ht="41.25" customHeight="1" x14ac:dyDescent="0.25">
      <c r="A18" s="69" t="s">
        <v>15</v>
      </c>
      <c r="B18" s="69"/>
      <c r="C18" s="15">
        <f>SUM(C4:C17)</f>
        <v>852035</v>
      </c>
      <c r="D18" s="15">
        <f t="shared" ref="D18:G18" si="1">SUM(D4:D17)</f>
        <v>215234</v>
      </c>
      <c r="E18" s="15">
        <f t="shared" si="1"/>
        <v>214185</v>
      </c>
      <c r="F18" s="15">
        <f t="shared" si="1"/>
        <v>212232</v>
      </c>
      <c r="G18" s="15">
        <f t="shared" si="1"/>
        <v>210384</v>
      </c>
    </row>
    <row r="19" spans="1:7" x14ac:dyDescent="0.25">
      <c r="A19" s="1"/>
      <c r="C19" s="9"/>
      <c r="E19" s="3"/>
      <c r="F19" s="4"/>
      <c r="G19" s="3"/>
    </row>
    <row r="20" spans="1:7" x14ac:dyDescent="0.25">
      <c r="A20" s="5"/>
      <c r="E20" s="6"/>
      <c r="F20" s="6"/>
      <c r="G20" s="5"/>
    </row>
    <row r="21" spans="1:7" x14ac:dyDescent="0.25">
      <c r="A21" s="5"/>
      <c r="D21" s="5"/>
      <c r="E21" s="6"/>
      <c r="F21" s="5"/>
      <c r="G21" s="5"/>
    </row>
    <row r="22" spans="1:7" x14ac:dyDescent="0.25">
      <c r="A22" s="5"/>
      <c r="B22" s="7"/>
      <c r="C22" s="5"/>
      <c r="D22" s="5"/>
      <c r="E22" s="6"/>
      <c r="F22" s="5"/>
      <c r="G22" s="5"/>
    </row>
    <row r="23" spans="1:7" x14ac:dyDescent="0.25">
      <c r="A23" s="5"/>
      <c r="B23" s="7"/>
      <c r="C23" s="5"/>
      <c r="D23" s="5"/>
      <c r="E23" s="6"/>
      <c r="F23" s="5"/>
      <c r="G23" s="5"/>
    </row>
  </sheetData>
  <mergeCells count="6">
    <mergeCell ref="C2:C3"/>
    <mergeCell ref="A18:B18"/>
    <mergeCell ref="A2:A3"/>
    <mergeCell ref="D2:G2"/>
    <mergeCell ref="A1:G1"/>
    <mergeCell ref="B2:B3"/>
  </mergeCells>
  <printOptions horizontalCentered="1"/>
  <pageMargins left="0.70866141732283472" right="0.31496062992125984" top="0.55118110236220474" bottom="0.55118110236220474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Мелиоратив ҳолати</vt:lpstr>
      <vt:lpstr>уртача ва кучли 2025-2028 й (2</vt:lpstr>
      <vt:lpstr>2025-2028йй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2025-08-25T09:22:14Z</dcterms:modified>
</cp:coreProperties>
</file>